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ljs23\Desktop\"/>
    </mc:Choice>
  </mc:AlternateContent>
  <xr:revisionPtr revIDLastSave="0" documentId="13_ncr:1_{68AC28C1-9FE7-4372-9AE3-2F8B0970C49B}" xr6:coauthVersionLast="47" xr6:coauthVersionMax="47" xr10:uidLastSave="{00000000-0000-0000-0000-000000000000}"/>
  <bookViews>
    <workbookView xWindow="28680" yWindow="5430" windowWidth="29040" windowHeight="17520" xr2:uid="{3D7F0320-58C7-46B5-9B18-EE0D39058B40}"/>
  </bookViews>
  <sheets>
    <sheet name="24-25"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8" i="5" l="1"/>
  <c r="U4" i="5"/>
  <c r="V4" i="5" s="1"/>
  <c r="U5" i="5"/>
  <c r="U6" i="5"/>
  <c r="V6" i="5" s="1"/>
  <c r="U7" i="5"/>
  <c r="V7" i="5" s="1"/>
  <c r="U8" i="5"/>
  <c r="U9" i="5"/>
  <c r="V9" i="5" s="1"/>
  <c r="U10" i="5"/>
  <c r="V10" i="5" s="1"/>
  <c r="U11" i="5"/>
  <c r="V11" i="5" s="1"/>
  <c r="U12" i="5"/>
  <c r="V12" i="5" s="1"/>
  <c r="U13" i="5"/>
  <c r="V13" i="5" s="1"/>
  <c r="U3" i="5"/>
  <c r="V3" i="5" s="1"/>
  <c r="Q4" i="5"/>
  <c r="Q5" i="5"/>
  <c r="Q6" i="5"/>
  <c r="Q7" i="5"/>
  <c r="Q8" i="5"/>
  <c r="Q9" i="5"/>
  <c r="Q10" i="5"/>
  <c r="Q11" i="5"/>
  <c r="Q12" i="5"/>
  <c r="Q13" i="5"/>
  <c r="Q3" i="5"/>
  <c r="R9" i="5" l="1"/>
  <c r="J13" i="5"/>
  <c r="K13" i="5" s="1"/>
  <c r="M13" i="5" s="1"/>
  <c r="J12" i="5"/>
  <c r="J11" i="5"/>
  <c r="J10" i="5"/>
  <c r="K10" i="5" s="1"/>
  <c r="M10" i="5" s="1"/>
  <c r="J9" i="5"/>
  <c r="K9" i="5" s="1"/>
  <c r="M9" i="5" s="1"/>
  <c r="J8" i="5"/>
  <c r="J7" i="5"/>
  <c r="J4" i="5"/>
  <c r="J5" i="5"/>
  <c r="J6" i="5"/>
  <c r="J3" i="5"/>
  <c r="R10" i="5" l="1"/>
  <c r="R13" i="5"/>
  <c r="K11" i="5"/>
  <c r="K7" i="5"/>
  <c r="K8" i="5"/>
  <c r="K12" i="5"/>
  <c r="K3" i="5"/>
  <c r="R3" i="5" s="1"/>
  <c r="K5" i="5"/>
  <c r="V5" i="5" s="1"/>
  <c r="K6" i="5"/>
  <c r="K4" i="5"/>
  <c r="M6" i="5" l="1"/>
  <c r="R6" i="5"/>
  <c r="M5" i="5"/>
  <c r="R5" i="5"/>
  <c r="M12" i="5"/>
  <c r="R12" i="5"/>
  <c r="M8" i="5"/>
  <c r="R8" i="5"/>
  <c r="M7" i="5"/>
  <c r="R7" i="5"/>
  <c r="M11" i="5"/>
  <c r="R11" i="5"/>
  <c r="M4" i="5"/>
  <c r="R4" i="5"/>
  <c r="M3" i="5"/>
</calcChain>
</file>

<file path=xl/sharedStrings.xml><?xml version="1.0" encoding="utf-8"?>
<sst xmlns="http://schemas.openxmlformats.org/spreadsheetml/2006/main" count="46" uniqueCount="38">
  <si>
    <t>Monday</t>
  </si>
  <si>
    <t>Tuesday</t>
  </si>
  <si>
    <t>Wednesday</t>
  </si>
  <si>
    <t>Thursday</t>
  </si>
  <si>
    <t>Friday</t>
  </si>
  <si>
    <t>Total hours</t>
  </si>
  <si>
    <t xml:space="preserve">Full time stat day entitlement is: </t>
  </si>
  <si>
    <t>Stat hours that fall 
on a working day</t>
  </si>
  <si>
    <t>(+) (-)</t>
  </si>
  <si>
    <t>Comments</t>
  </si>
  <si>
    <t>These columns are automated</t>
  </si>
  <si>
    <t>These columns are automated. Do not overwrite.</t>
  </si>
  <si>
    <t>Example 1</t>
  </si>
  <si>
    <t>Example 2</t>
  </si>
  <si>
    <t>Example 3</t>
  </si>
  <si>
    <t>7.25 * 5</t>
  </si>
  <si>
    <t>Saturday</t>
  </si>
  <si>
    <t>Sunday</t>
  </si>
  <si>
    <t>Pro-rated stat entitlement (hours)</t>
  </si>
  <si>
    <t>Example 4</t>
  </si>
  <si>
    <t>Use this column to confirm the employee's name</t>
  </si>
  <si>
    <t>Name</t>
  </si>
  <si>
    <t>Use this column to confirm the full or part year work pattern.</t>
  </si>
  <si>
    <t>Note: Employees on a part-year/term-time contract are entitled to statutory leave pro-rated to reflect the weeks they work.</t>
  </si>
  <si>
    <t>Insert the weekly working pattern below making sure the hours are allocated to the correct working day</t>
  </si>
  <si>
    <r>
      <t xml:space="preserve">Enter the total working hours that fall on a working day. </t>
    </r>
    <r>
      <rPr>
        <sz val="11"/>
        <rFont val="Arial"/>
        <family val="2"/>
      </rPr>
      <t>(For example 1, 3 out of 5 of the stat days fall on a working day totalling 21.75 hours.)</t>
    </r>
  </si>
  <si>
    <t>Example 4 is on a part year contract and works 32 weeks per year. None of the stat days fall on their working days so they can take their accured stat hours at another time.</t>
  </si>
  <si>
    <t>If the employee starts mid way through the holiday year</t>
  </si>
  <si>
    <t>Enter start date (DD/MM/YYYY)</t>
  </si>
  <si>
    <t>Enter leave date (DD/MM/YYYY)</t>
  </si>
  <si>
    <t>Holiday year start date</t>
  </si>
  <si>
    <t>Holiday year end date</t>
  </si>
  <si>
    <t xml:space="preserve">Pro-rated statutory  entitlement </t>
  </si>
  <si>
    <t>If the employee leaves mid way through the holiday year</t>
  </si>
  <si>
    <t>Statutory days 24/25</t>
  </si>
  <si>
    <t>Example 1 does not have enough statutory allowance to cover all of the stat days therefore they will need to use 14.5 hours of their holiday entitlement to cover 2 of the stat days.</t>
  </si>
  <si>
    <t xml:space="preserve">Example 2 does not have enough statutory allowance to cover all of the stat days therefore they will need to use 9.5 hours of their holiday entitlement to cover some of the stat days. </t>
  </si>
  <si>
    <t>Example 3 works a Tues, Thurs and Fri each week. There are 2 stat days that fall on a Tuesday which will use up 14.5 hours of their stat leave entitlement. They have 7.25 hours remaining to use at a different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</si>
</sst>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0"/>
      <name val="Arial"/>
      <family val="2"/>
    </font>
    <font>
      <sz val="11"/>
      <color theme="1"/>
      <name val="Arial"/>
      <family val="2"/>
    </font>
    <font>
      <b/>
      <sz val="11"/>
      <color theme="1"/>
      <name val="Arial"/>
      <family val="2"/>
    </font>
    <font>
      <i/>
      <sz val="11"/>
      <color theme="1"/>
      <name val="Arial"/>
      <family val="2"/>
    </font>
    <font>
      <b/>
      <sz val="11"/>
      <name val="Arial"/>
      <family val="2"/>
    </font>
    <font>
      <sz val="8"/>
      <name val="Calibri"/>
      <family val="2"/>
      <scheme val="minor"/>
    </font>
    <font>
      <sz val="11"/>
      <name val="Arial"/>
      <family val="2"/>
    </font>
  </fonts>
  <fills count="9">
    <fill>
      <patternFill patternType="none"/>
    </fill>
    <fill>
      <patternFill patternType="gray125"/>
    </fill>
    <fill>
      <patternFill patternType="solid">
        <fgColor theme="1"/>
        <bgColor indexed="64"/>
      </patternFill>
    </fill>
    <fill>
      <patternFill patternType="solid">
        <fgColor theme="7"/>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9"/>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68">
    <xf numFmtId="0" fontId="0" fillId="0" borderId="0" xfId="0"/>
    <xf numFmtId="0" fontId="2" fillId="0" borderId="0" xfId="0" applyFont="1"/>
    <xf numFmtId="0" fontId="1" fillId="2" borderId="1" xfId="0" applyFont="1" applyFill="1" applyBorder="1"/>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3" fillId="0" borderId="0" xfId="0" applyFont="1"/>
    <xf numFmtId="0" fontId="3" fillId="0" borderId="1" xfId="0" applyFont="1" applyBorder="1" applyAlignment="1">
      <alignment horizontal="center"/>
    </xf>
    <xf numFmtId="0" fontId="2" fillId="0" borderId="0" xfId="0" applyFont="1" applyAlignment="1">
      <alignment horizontal="center"/>
    </xf>
    <xf numFmtId="0" fontId="2" fillId="0" borderId="1" xfId="0" applyFont="1" applyBorder="1" applyAlignment="1">
      <alignment horizontal="center"/>
    </xf>
    <xf numFmtId="0" fontId="2" fillId="0" borderId="1" xfId="0" applyFont="1" applyBorder="1"/>
    <xf numFmtId="0" fontId="3" fillId="4" borderId="1" xfId="0" applyFont="1" applyFill="1" applyBorder="1" applyAlignment="1">
      <alignment horizontal="center"/>
    </xf>
    <xf numFmtId="0" fontId="2" fillId="0" borderId="1" xfId="0" applyFont="1" applyBorder="1" applyAlignment="1">
      <alignment wrapText="1"/>
    </xf>
    <xf numFmtId="0" fontId="2" fillId="0" borderId="0" xfId="0" applyFont="1" applyAlignment="1">
      <alignment vertical="top"/>
    </xf>
    <xf numFmtId="0" fontId="1" fillId="5" borderId="1" xfId="0" applyFont="1" applyFill="1" applyBorder="1" applyAlignment="1">
      <alignment vertical="top"/>
    </xf>
    <xf numFmtId="0" fontId="4" fillId="0" borderId="1" xfId="0" applyFont="1" applyBorder="1" applyAlignment="1">
      <alignment wrapText="1"/>
    </xf>
    <xf numFmtId="0" fontId="3" fillId="0" borderId="1" xfId="0" applyFont="1" applyBorder="1" applyAlignment="1">
      <alignment horizontal="center" wrapText="1"/>
    </xf>
    <xf numFmtId="0" fontId="2" fillId="0" borderId="0" xfId="0" applyFont="1" applyAlignment="1">
      <alignment wrapText="1"/>
    </xf>
    <xf numFmtId="0" fontId="5" fillId="4" borderId="1" xfId="0" applyFont="1" applyFill="1" applyBorder="1" applyAlignment="1">
      <alignment vertical="top" wrapText="1"/>
    </xf>
    <xf numFmtId="0" fontId="5" fillId="5" borderId="1" xfId="0" applyFont="1" applyFill="1" applyBorder="1" applyAlignment="1">
      <alignment vertical="top" wrapText="1"/>
    </xf>
    <xf numFmtId="16" fontId="3" fillId="0" borderId="3" xfId="0" applyNumberFormat="1" applyFont="1" applyBorder="1" applyAlignment="1">
      <alignment horizontal="center"/>
    </xf>
    <xf numFmtId="0" fontId="3" fillId="0" borderId="3" xfId="0" applyFont="1" applyBorder="1" applyAlignment="1">
      <alignment horizontal="center"/>
    </xf>
    <xf numFmtId="0" fontId="2" fillId="0" borderId="3" xfId="0" applyFont="1" applyBorder="1" applyAlignment="1">
      <alignment horizontal="center"/>
    </xf>
    <xf numFmtId="0" fontId="1" fillId="2" borderId="2" xfId="0" applyFont="1" applyFill="1" applyBorder="1" applyAlignment="1">
      <alignment horizontal="center"/>
    </xf>
    <xf numFmtId="0" fontId="5" fillId="4" borderId="1" xfId="0" applyFont="1" applyFill="1" applyBorder="1" applyAlignment="1">
      <alignment horizontal="center" vertical="top" wrapText="1"/>
    </xf>
    <xf numFmtId="2" fontId="1" fillId="2" borderId="1" xfId="0" applyNumberFormat="1" applyFont="1" applyFill="1" applyBorder="1" applyAlignment="1">
      <alignment horizontal="center" wrapText="1"/>
    </xf>
    <xf numFmtId="2" fontId="3" fillId="4" borderId="1" xfId="0" applyNumberFormat="1" applyFont="1" applyFill="1" applyBorder="1" applyAlignment="1">
      <alignment horizontal="center"/>
    </xf>
    <xf numFmtId="2" fontId="2" fillId="0" borderId="0" xfId="0" applyNumberFormat="1" applyFont="1" applyAlignment="1">
      <alignment horizontal="center"/>
    </xf>
    <xf numFmtId="2" fontId="2" fillId="0" borderId="0" xfId="0" applyNumberFormat="1" applyFont="1"/>
    <xf numFmtId="2" fontId="5" fillId="5" borderId="1" xfId="0" applyNumberFormat="1" applyFont="1" applyFill="1" applyBorder="1" applyAlignment="1">
      <alignment horizontal="center" vertical="top" wrapText="1"/>
    </xf>
    <xf numFmtId="2" fontId="1" fillId="2" borderId="1" xfId="0" applyNumberFormat="1" applyFont="1" applyFill="1" applyBorder="1" applyAlignment="1">
      <alignment horizontal="center"/>
    </xf>
    <xf numFmtId="2" fontId="3" fillId="5" borderId="1" xfId="0" applyNumberFormat="1" applyFont="1" applyFill="1" applyBorder="1" applyAlignment="1">
      <alignment horizontal="center"/>
    </xf>
    <xf numFmtId="2" fontId="3" fillId="5" borderId="1" xfId="0" applyNumberFormat="1" applyFont="1" applyFill="1" applyBorder="1" applyAlignment="1">
      <alignment horizontal="center" wrapText="1"/>
    </xf>
    <xf numFmtId="0" fontId="2" fillId="0" borderId="8" xfId="0" applyFont="1" applyBorder="1" applyAlignment="1">
      <alignment horizontal="center"/>
    </xf>
    <xf numFmtId="0" fontId="2" fillId="0" borderId="9" xfId="0" applyFont="1" applyBorder="1"/>
    <xf numFmtId="0" fontId="3" fillId="0" borderId="4" xfId="0" applyFont="1" applyBorder="1" applyAlignment="1">
      <alignment horizontal="center"/>
    </xf>
    <xf numFmtId="16" fontId="3" fillId="0" borderId="10" xfId="0" applyNumberFormat="1" applyFont="1" applyBorder="1" applyAlignment="1">
      <alignment horizontal="center"/>
    </xf>
    <xf numFmtId="0" fontId="3" fillId="6" borderId="1" xfId="0" applyFont="1" applyFill="1" applyBorder="1" applyAlignment="1">
      <alignment horizontal="center"/>
    </xf>
    <xf numFmtId="0" fontId="3" fillId="0" borderId="0" xfId="0" applyFont="1" applyAlignment="1">
      <alignment horizontal="left"/>
    </xf>
    <xf numFmtId="0" fontId="3" fillId="3" borderId="12" xfId="0" applyFont="1" applyFill="1" applyBorder="1" applyAlignment="1">
      <alignment horizontal="left"/>
    </xf>
    <xf numFmtId="0" fontId="3" fillId="3" borderId="13" xfId="0" applyFont="1" applyFill="1" applyBorder="1" applyAlignment="1">
      <alignment horizontal="left"/>
    </xf>
    <xf numFmtId="0" fontId="3" fillId="3" borderId="14" xfId="0" applyFont="1" applyFill="1" applyBorder="1" applyAlignment="1">
      <alignment horizontal="left"/>
    </xf>
    <xf numFmtId="14" fontId="3" fillId="0" borderId="1" xfId="0" applyNumberFormat="1" applyFont="1" applyBorder="1" applyAlignment="1">
      <alignment horizontal="center" vertical="center" wrapText="1"/>
    </xf>
    <xf numFmtId="14" fontId="3" fillId="0" borderId="0" xfId="0" applyNumberFormat="1" applyFont="1"/>
    <xf numFmtId="1" fontId="3" fillId="0" borderId="1" xfId="0" applyNumberFormat="1" applyFont="1" applyBorder="1" applyAlignment="1">
      <alignment horizontal="center" vertical="center" wrapText="1"/>
    </xf>
    <xf numFmtId="1" fontId="2" fillId="0" borderId="0" xfId="0" applyNumberFormat="1" applyFont="1"/>
    <xf numFmtId="0" fontId="3" fillId="0" borderId="0" xfId="0" applyFont="1" applyAlignment="1">
      <alignment horizontal="center" vertical="center" wrapText="1"/>
    </xf>
    <xf numFmtId="2" fontId="3" fillId="0" borderId="1" xfId="0" applyNumberFormat="1" applyFont="1" applyBorder="1" applyAlignment="1">
      <alignment horizontal="center" vertical="center" wrapText="1"/>
    </xf>
    <xf numFmtId="2" fontId="3" fillId="0" borderId="0" xfId="0" applyNumberFormat="1" applyFont="1" applyAlignment="1">
      <alignment horizontal="center" vertical="top" wrapText="1"/>
    </xf>
    <xf numFmtId="2" fontId="3" fillId="0" borderId="0" xfId="0" applyNumberFormat="1" applyFont="1" applyAlignment="1">
      <alignment horizontal="center" vertical="center" wrapText="1"/>
    </xf>
    <xf numFmtId="2" fontId="2" fillId="0" borderId="0" xfId="0" applyNumberFormat="1" applyFont="1" applyAlignment="1">
      <alignment wrapText="1"/>
    </xf>
    <xf numFmtId="2" fontId="3" fillId="0" borderId="1" xfId="0" applyNumberFormat="1" applyFont="1" applyBorder="1" applyAlignment="1">
      <alignment horizontal="center"/>
    </xf>
    <xf numFmtId="14" fontId="3" fillId="0" borderId="1" xfId="0" applyNumberFormat="1" applyFont="1" applyBorder="1" applyAlignment="1">
      <alignment horizontal="center" vertical="center"/>
    </xf>
    <xf numFmtId="0" fontId="2" fillId="0" borderId="0" xfId="0" applyFont="1" applyAlignment="1">
      <alignment horizontal="center" vertical="center"/>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top"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0" xfId="0" applyFont="1" applyFill="1" applyAlignment="1">
      <alignment horizontal="center" vertical="center" wrapText="1"/>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11" xfId="0" applyFont="1" applyFill="1" applyBorder="1" applyAlignment="1">
      <alignment horizontal="center"/>
    </xf>
    <xf numFmtId="0" fontId="5" fillId="4" borderId="3" xfId="0" applyFont="1" applyFill="1" applyBorder="1" applyAlignment="1">
      <alignment horizontal="center" vertical="top" wrapText="1"/>
    </xf>
    <xf numFmtId="0" fontId="5" fillId="4" borderId="4" xfId="0" applyFont="1" applyFill="1" applyBorder="1" applyAlignment="1">
      <alignment horizontal="center" vertical="top" wrapText="1"/>
    </xf>
    <xf numFmtId="0" fontId="5" fillId="4" borderId="5" xfId="0" applyFont="1" applyFill="1" applyBorder="1" applyAlignment="1">
      <alignment horizontal="center" vertical="top" wrapText="1"/>
    </xf>
    <xf numFmtId="14" fontId="3" fillId="8" borderId="1"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CC99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E98D2-CC72-4BBA-B679-1BDC4D10A889}">
  <sheetPr>
    <tabColor rgb="FFCC99FF"/>
  </sheetPr>
  <dimension ref="A1:X22"/>
  <sheetViews>
    <sheetView tabSelected="1" topLeftCell="M1" workbookViewId="0">
      <selection activeCell="V23" sqref="V23"/>
    </sheetView>
  </sheetViews>
  <sheetFormatPr defaultColWidth="9.140625" defaultRowHeight="14.25" x14ac:dyDescent="0.2"/>
  <cols>
    <col min="1" max="1" width="44.140625" style="1" bestFit="1" customWidth="1"/>
    <col min="2" max="2" width="38" style="7" customWidth="1"/>
    <col min="3" max="3" width="13.140625" style="1" customWidth="1"/>
    <col min="4" max="4" width="12.7109375" style="1" customWidth="1"/>
    <col min="5" max="5" width="14.28515625" style="1" customWidth="1"/>
    <col min="6" max="6" width="11.42578125" style="1" customWidth="1"/>
    <col min="7" max="8" width="13.140625" style="1" customWidth="1"/>
    <col min="9" max="9" width="15.28515625" style="1" customWidth="1"/>
    <col min="10" max="10" width="34.140625" style="7" bestFit="1" customWidth="1"/>
    <col min="11" max="11" width="19.42578125" style="26" customWidth="1"/>
    <col min="12" max="12" width="55.140625" style="1" customWidth="1"/>
    <col min="13" max="13" width="28.5703125" style="26" customWidth="1"/>
    <col min="14" max="14" width="92" style="1" customWidth="1"/>
    <col min="15" max="15" width="2.7109375" style="1" customWidth="1"/>
    <col min="16" max="16" width="32.5703125" style="52" customWidth="1"/>
    <col min="17" max="17" width="7.42578125" style="44" hidden="1" customWidth="1"/>
    <col min="18" max="18" width="16.42578125" style="27" customWidth="1"/>
    <col min="19" max="19" width="5.85546875" style="27" customWidth="1"/>
    <col min="20" max="20" width="32.42578125" style="52" customWidth="1"/>
    <col min="21" max="21" width="7.42578125" style="1" hidden="1" customWidth="1"/>
    <col min="22" max="22" width="12.42578125" style="27" bestFit="1" customWidth="1"/>
    <col min="23" max="23" width="22" style="1" hidden="1" customWidth="1"/>
    <col min="24" max="24" width="22.140625" style="1" hidden="1" customWidth="1"/>
    <col min="25" max="25" width="14.42578125" style="1" bestFit="1" customWidth="1"/>
    <col min="26" max="16384" width="9.140625" style="1"/>
  </cols>
  <sheetData>
    <row r="1" spans="1:24" s="12" customFormat="1" ht="45" customHeight="1" thickBot="1" x14ac:dyDescent="0.3">
      <c r="A1" s="17" t="s">
        <v>20</v>
      </c>
      <c r="B1" s="23" t="s">
        <v>22</v>
      </c>
      <c r="C1" s="64" t="s">
        <v>24</v>
      </c>
      <c r="D1" s="65"/>
      <c r="E1" s="65"/>
      <c r="F1" s="65"/>
      <c r="G1" s="65"/>
      <c r="H1" s="65"/>
      <c r="I1" s="66"/>
      <c r="J1" s="64" t="s">
        <v>11</v>
      </c>
      <c r="K1" s="66"/>
      <c r="L1" s="18" t="s">
        <v>25</v>
      </c>
      <c r="M1" s="28" t="s">
        <v>10</v>
      </c>
      <c r="N1" s="13"/>
      <c r="P1" s="56" t="s">
        <v>27</v>
      </c>
      <c r="Q1" s="57"/>
      <c r="R1" s="58"/>
      <c r="S1" s="47"/>
      <c r="T1" s="59" t="s">
        <v>33</v>
      </c>
      <c r="U1" s="60"/>
      <c r="V1" s="60"/>
      <c r="W1" s="12" t="s">
        <v>30</v>
      </c>
      <c r="X1" s="12" t="s">
        <v>31</v>
      </c>
    </row>
    <row r="2" spans="1:24" s="5" customFormat="1" ht="60.75" thickBot="1" x14ac:dyDescent="0.3">
      <c r="A2" s="2" t="s">
        <v>21</v>
      </c>
      <c r="B2" s="4" t="s">
        <v>23</v>
      </c>
      <c r="C2" s="3" t="s">
        <v>0</v>
      </c>
      <c r="D2" s="3" t="s">
        <v>1</v>
      </c>
      <c r="E2" s="3" t="s">
        <v>2</v>
      </c>
      <c r="F2" s="3" t="s">
        <v>3</v>
      </c>
      <c r="G2" s="3" t="s">
        <v>4</v>
      </c>
      <c r="H2" s="3" t="s">
        <v>16</v>
      </c>
      <c r="I2" s="3" t="s">
        <v>17</v>
      </c>
      <c r="J2" s="3" t="s">
        <v>5</v>
      </c>
      <c r="K2" s="24" t="s">
        <v>18</v>
      </c>
      <c r="L2" s="4" t="s">
        <v>7</v>
      </c>
      <c r="M2" s="29" t="s">
        <v>8</v>
      </c>
      <c r="N2" s="3" t="s">
        <v>9</v>
      </c>
      <c r="P2" s="53" t="s">
        <v>28</v>
      </c>
      <c r="Q2" s="43"/>
      <c r="R2" s="54" t="s">
        <v>32</v>
      </c>
      <c r="S2" s="48"/>
      <c r="T2" s="53" t="s">
        <v>29</v>
      </c>
      <c r="U2" s="45"/>
      <c r="V2" s="55" t="s">
        <v>32</v>
      </c>
      <c r="W2" s="42">
        <v>45505</v>
      </c>
      <c r="X2" s="42">
        <v>45869</v>
      </c>
    </row>
    <row r="3" spans="1:24" ht="30" thickBot="1" x14ac:dyDescent="0.3">
      <c r="A3" s="11" t="s">
        <v>12</v>
      </c>
      <c r="B3" s="36">
        <v>52</v>
      </c>
      <c r="C3" s="6">
        <v>7.25</v>
      </c>
      <c r="D3" s="6">
        <v>0</v>
      </c>
      <c r="E3" s="6">
        <v>7.25</v>
      </c>
      <c r="F3" s="6">
        <v>7.25</v>
      </c>
      <c r="G3" s="6">
        <v>0</v>
      </c>
      <c r="H3" s="6">
        <v>0</v>
      </c>
      <c r="I3" s="6">
        <v>0</v>
      </c>
      <c r="J3" s="10">
        <f>SUM(C3:I3)</f>
        <v>21.75</v>
      </c>
      <c r="K3" s="25">
        <f>B3/52*J3/36.25*36.25</f>
        <v>21.75</v>
      </c>
      <c r="L3" s="6">
        <v>36.25</v>
      </c>
      <c r="M3" s="30">
        <f>L3-K3</f>
        <v>14.5</v>
      </c>
      <c r="N3" s="11" t="s">
        <v>35</v>
      </c>
      <c r="P3" s="41">
        <v>45593</v>
      </c>
      <c r="Q3" s="43">
        <f>$X$2-P3</f>
        <v>276</v>
      </c>
      <c r="R3" s="46">
        <f>Q3/365*K3</f>
        <v>16.446575342465753</v>
      </c>
      <c r="S3" s="48"/>
      <c r="T3" s="51">
        <v>45593</v>
      </c>
      <c r="U3" s="5">
        <f>T3-$W$2</f>
        <v>88</v>
      </c>
      <c r="V3" s="50">
        <f>U3/365*K3</f>
        <v>5.2438356164383562</v>
      </c>
    </row>
    <row r="4" spans="1:24" ht="30" thickBot="1" x14ac:dyDescent="0.3">
      <c r="A4" s="9" t="s">
        <v>13</v>
      </c>
      <c r="B4" s="36">
        <v>39</v>
      </c>
      <c r="C4" s="6">
        <v>6</v>
      </c>
      <c r="D4" s="6">
        <v>6</v>
      </c>
      <c r="E4" s="6">
        <v>6</v>
      </c>
      <c r="F4" s="6">
        <v>7</v>
      </c>
      <c r="G4" s="6">
        <v>5</v>
      </c>
      <c r="H4" s="6">
        <v>0</v>
      </c>
      <c r="I4" s="6">
        <v>0</v>
      </c>
      <c r="J4" s="10">
        <f>SUM(C4:I4)</f>
        <v>30</v>
      </c>
      <c r="K4" s="25">
        <f t="shared" ref="K4:K6" si="0">B4/52*J4/36.25*36.25</f>
        <v>22.5</v>
      </c>
      <c r="L4" s="6">
        <v>32</v>
      </c>
      <c r="M4" s="30">
        <f>L4-K4</f>
        <v>9.5</v>
      </c>
      <c r="N4" s="11" t="s">
        <v>36</v>
      </c>
      <c r="P4" s="51">
        <v>45621</v>
      </c>
      <c r="Q4" s="43">
        <f t="shared" ref="Q4:Q13" si="1">$X$2-P4</f>
        <v>248</v>
      </c>
      <c r="R4" s="46">
        <f t="shared" ref="R4:R13" si="2">Q4/365*K4</f>
        <v>15.287671232876711</v>
      </c>
      <c r="T4" s="51">
        <v>45621</v>
      </c>
      <c r="U4" s="5">
        <f t="shared" ref="U4:U13" si="3">T4-$W$2</f>
        <v>116</v>
      </c>
      <c r="V4" s="50">
        <f t="shared" ref="V4:V13" si="4">U4/365*K4</f>
        <v>7.1506849315068504</v>
      </c>
    </row>
    <row r="5" spans="1:24" ht="44.25" thickBot="1" x14ac:dyDescent="0.3">
      <c r="A5" s="9" t="s">
        <v>14</v>
      </c>
      <c r="B5" s="36">
        <v>52</v>
      </c>
      <c r="C5" s="6">
        <v>0</v>
      </c>
      <c r="D5" s="6">
        <v>7.25</v>
      </c>
      <c r="E5" s="6">
        <v>0</v>
      </c>
      <c r="F5" s="6">
        <v>7.25</v>
      </c>
      <c r="G5" s="6">
        <v>7.25</v>
      </c>
      <c r="H5" s="6">
        <v>0</v>
      </c>
      <c r="I5" s="6">
        <v>0</v>
      </c>
      <c r="J5" s="10">
        <f>SUM(C5:I5)</f>
        <v>21.75</v>
      </c>
      <c r="K5" s="25">
        <f t="shared" si="0"/>
        <v>21.75</v>
      </c>
      <c r="L5" s="6">
        <v>14.5</v>
      </c>
      <c r="M5" s="30">
        <f>L5-K5</f>
        <v>-7.25</v>
      </c>
      <c r="N5" s="11" t="s">
        <v>37</v>
      </c>
      <c r="P5" s="51">
        <v>45698</v>
      </c>
      <c r="Q5" s="43">
        <f t="shared" si="1"/>
        <v>171</v>
      </c>
      <c r="R5" s="46">
        <f t="shared" si="2"/>
        <v>10.18972602739726</v>
      </c>
      <c r="T5" s="51">
        <v>45698</v>
      </c>
      <c r="U5" s="5">
        <f t="shared" si="3"/>
        <v>193</v>
      </c>
      <c r="V5" s="50">
        <f t="shared" si="4"/>
        <v>11.50068493150685</v>
      </c>
    </row>
    <row r="6" spans="1:24" s="16" customFormat="1" ht="30" thickBot="1" x14ac:dyDescent="0.3">
      <c r="A6" s="11" t="s">
        <v>19</v>
      </c>
      <c r="B6" s="36">
        <v>32</v>
      </c>
      <c r="C6" s="15">
        <v>0</v>
      </c>
      <c r="D6" s="15">
        <v>0</v>
      </c>
      <c r="E6" s="15">
        <v>0</v>
      </c>
      <c r="F6" s="15">
        <v>0</v>
      </c>
      <c r="G6" s="15">
        <v>0</v>
      </c>
      <c r="H6" s="15">
        <v>7.25</v>
      </c>
      <c r="I6" s="15">
        <v>7.25</v>
      </c>
      <c r="J6" s="10">
        <f>SUM(C6:I6)</f>
        <v>14.5</v>
      </c>
      <c r="K6" s="25">
        <f t="shared" si="0"/>
        <v>8.9230769230769234</v>
      </c>
      <c r="L6" s="15">
        <v>0</v>
      </c>
      <c r="M6" s="31">
        <f>L6-K6</f>
        <v>-8.9230769230769234</v>
      </c>
      <c r="N6" s="11" t="s">
        <v>26</v>
      </c>
      <c r="P6" s="41">
        <v>45789</v>
      </c>
      <c r="Q6" s="43">
        <f t="shared" si="1"/>
        <v>80</v>
      </c>
      <c r="R6" s="46">
        <f t="shared" si="2"/>
        <v>1.9557428872497364</v>
      </c>
      <c r="S6" s="49"/>
      <c r="T6" s="41">
        <v>45789</v>
      </c>
      <c r="U6" s="5">
        <f t="shared" si="3"/>
        <v>284</v>
      </c>
      <c r="V6" s="50">
        <f t="shared" si="4"/>
        <v>6.9428872497365655</v>
      </c>
    </row>
    <row r="7" spans="1:24" s="16" customFormat="1" ht="15.75" thickBot="1" x14ac:dyDescent="0.3">
      <c r="A7" s="11"/>
      <c r="B7" s="36"/>
      <c r="C7" s="15"/>
      <c r="D7" s="15"/>
      <c r="E7" s="15"/>
      <c r="F7" s="15"/>
      <c r="G7" s="15"/>
      <c r="H7" s="15"/>
      <c r="I7" s="15"/>
      <c r="J7" s="10">
        <f t="shared" ref="J7:J13" si="5">SUM(C7:I7)</f>
        <v>0</v>
      </c>
      <c r="K7" s="25">
        <f t="shared" ref="K7:K13" si="6">B7/52*J7/36.25*36.25</f>
        <v>0</v>
      </c>
      <c r="L7" s="15"/>
      <c r="M7" s="31">
        <f t="shared" ref="M7:M13" si="7">L7-K7</f>
        <v>0</v>
      </c>
      <c r="N7" s="14"/>
      <c r="P7" s="41"/>
      <c r="Q7" s="43">
        <f t="shared" si="1"/>
        <v>45869</v>
      </c>
      <c r="R7" s="46">
        <f t="shared" si="2"/>
        <v>0</v>
      </c>
      <c r="S7" s="49"/>
      <c r="T7" s="41"/>
      <c r="U7" s="5">
        <f t="shared" si="3"/>
        <v>-45505</v>
      </c>
      <c r="V7" s="50">
        <f t="shared" si="4"/>
        <v>0</v>
      </c>
    </row>
    <row r="8" spans="1:24" s="16" customFormat="1" ht="15.75" thickBot="1" x14ac:dyDescent="0.3">
      <c r="A8" s="11"/>
      <c r="B8" s="36"/>
      <c r="C8" s="15"/>
      <c r="D8" s="15"/>
      <c r="E8" s="15"/>
      <c r="F8" s="15"/>
      <c r="G8" s="15"/>
      <c r="H8" s="15"/>
      <c r="I8" s="15"/>
      <c r="J8" s="10">
        <f t="shared" si="5"/>
        <v>0</v>
      </c>
      <c r="K8" s="25">
        <f t="shared" si="6"/>
        <v>0</v>
      </c>
      <c r="L8" s="15"/>
      <c r="M8" s="31">
        <f t="shared" si="7"/>
        <v>0</v>
      </c>
      <c r="N8" s="14"/>
      <c r="P8" s="41"/>
      <c r="Q8" s="43">
        <f t="shared" si="1"/>
        <v>45869</v>
      </c>
      <c r="R8" s="46">
        <f t="shared" si="2"/>
        <v>0</v>
      </c>
      <c r="S8" s="49"/>
      <c r="T8" s="41"/>
      <c r="U8" s="5">
        <f t="shared" si="3"/>
        <v>-45505</v>
      </c>
      <c r="V8" s="50">
        <f t="shared" si="4"/>
        <v>0</v>
      </c>
    </row>
    <row r="9" spans="1:24" s="16" customFormat="1" ht="15.75" thickBot="1" x14ac:dyDescent="0.3">
      <c r="A9" s="11"/>
      <c r="B9" s="36"/>
      <c r="C9" s="15"/>
      <c r="D9" s="15"/>
      <c r="E9" s="15"/>
      <c r="F9" s="15"/>
      <c r="G9" s="15"/>
      <c r="H9" s="15"/>
      <c r="I9" s="15"/>
      <c r="J9" s="10">
        <f t="shared" si="5"/>
        <v>0</v>
      </c>
      <c r="K9" s="25">
        <f t="shared" si="6"/>
        <v>0</v>
      </c>
      <c r="L9" s="15"/>
      <c r="M9" s="31">
        <f t="shared" si="7"/>
        <v>0</v>
      </c>
      <c r="N9" s="14"/>
      <c r="P9" s="41"/>
      <c r="Q9" s="43">
        <f t="shared" si="1"/>
        <v>45869</v>
      </c>
      <c r="R9" s="46">
        <f t="shared" si="2"/>
        <v>0</v>
      </c>
      <c r="S9" s="49"/>
      <c r="T9" s="41"/>
      <c r="U9" s="5">
        <f t="shared" si="3"/>
        <v>-45505</v>
      </c>
      <c r="V9" s="50">
        <f t="shared" si="4"/>
        <v>0</v>
      </c>
    </row>
    <row r="10" spans="1:24" s="16" customFormat="1" ht="15.75" thickBot="1" x14ac:dyDescent="0.3">
      <c r="A10" s="11"/>
      <c r="B10" s="36"/>
      <c r="C10" s="15"/>
      <c r="D10" s="15"/>
      <c r="E10" s="15"/>
      <c r="F10" s="15"/>
      <c r="G10" s="15"/>
      <c r="H10" s="15"/>
      <c r="I10" s="15"/>
      <c r="J10" s="10">
        <f t="shared" si="5"/>
        <v>0</v>
      </c>
      <c r="K10" s="25">
        <f t="shared" si="6"/>
        <v>0</v>
      </c>
      <c r="L10" s="15"/>
      <c r="M10" s="31">
        <f t="shared" si="7"/>
        <v>0</v>
      </c>
      <c r="N10" s="14"/>
      <c r="P10" s="41"/>
      <c r="Q10" s="43">
        <f t="shared" si="1"/>
        <v>45869</v>
      </c>
      <c r="R10" s="46">
        <f t="shared" si="2"/>
        <v>0</v>
      </c>
      <c r="S10" s="49"/>
      <c r="T10" s="41"/>
      <c r="U10" s="5">
        <f t="shared" si="3"/>
        <v>-45505</v>
      </c>
      <c r="V10" s="50">
        <f t="shared" si="4"/>
        <v>0</v>
      </c>
    </row>
    <row r="11" spans="1:24" s="16" customFormat="1" ht="15.75" thickBot="1" x14ac:dyDescent="0.3">
      <c r="A11" s="11"/>
      <c r="B11" s="36"/>
      <c r="C11" s="15"/>
      <c r="D11" s="15"/>
      <c r="E11" s="15"/>
      <c r="F11" s="15"/>
      <c r="G11" s="15"/>
      <c r="H11" s="15"/>
      <c r="I11" s="15"/>
      <c r="J11" s="10">
        <f t="shared" si="5"/>
        <v>0</v>
      </c>
      <c r="K11" s="25">
        <f t="shared" si="6"/>
        <v>0</v>
      </c>
      <c r="L11" s="15"/>
      <c r="M11" s="31">
        <f t="shared" si="7"/>
        <v>0</v>
      </c>
      <c r="N11" s="14"/>
      <c r="P11" s="41"/>
      <c r="Q11" s="43">
        <f t="shared" si="1"/>
        <v>45869</v>
      </c>
      <c r="R11" s="46">
        <f t="shared" si="2"/>
        <v>0</v>
      </c>
      <c r="S11" s="49"/>
      <c r="T11" s="41"/>
      <c r="U11" s="5">
        <f t="shared" si="3"/>
        <v>-45505</v>
      </c>
      <c r="V11" s="50">
        <f t="shared" si="4"/>
        <v>0</v>
      </c>
    </row>
    <row r="12" spans="1:24" s="16" customFormat="1" ht="15.75" thickBot="1" x14ac:dyDescent="0.3">
      <c r="A12" s="11"/>
      <c r="B12" s="36"/>
      <c r="C12" s="15"/>
      <c r="D12" s="15"/>
      <c r="E12" s="15"/>
      <c r="F12" s="15"/>
      <c r="G12" s="15"/>
      <c r="H12" s="15"/>
      <c r="I12" s="15"/>
      <c r="J12" s="10">
        <f t="shared" si="5"/>
        <v>0</v>
      </c>
      <c r="K12" s="25">
        <f t="shared" si="6"/>
        <v>0</v>
      </c>
      <c r="L12" s="15"/>
      <c r="M12" s="31">
        <f t="shared" si="7"/>
        <v>0</v>
      </c>
      <c r="N12" s="14"/>
      <c r="P12" s="41"/>
      <c r="Q12" s="43">
        <f t="shared" si="1"/>
        <v>45869</v>
      </c>
      <c r="R12" s="46">
        <f t="shared" si="2"/>
        <v>0</v>
      </c>
      <c r="S12" s="49"/>
      <c r="T12" s="41"/>
      <c r="U12" s="5">
        <f t="shared" si="3"/>
        <v>-45505</v>
      </c>
      <c r="V12" s="50">
        <f t="shared" si="4"/>
        <v>0</v>
      </c>
    </row>
    <row r="13" spans="1:24" s="16" customFormat="1" ht="15.75" thickBot="1" x14ac:dyDescent="0.3">
      <c r="A13" s="11"/>
      <c r="B13" s="36"/>
      <c r="C13" s="15"/>
      <c r="D13" s="15"/>
      <c r="E13" s="15"/>
      <c r="F13" s="15"/>
      <c r="G13" s="15"/>
      <c r="H13" s="15"/>
      <c r="I13" s="15"/>
      <c r="J13" s="10">
        <f t="shared" si="5"/>
        <v>0</v>
      </c>
      <c r="K13" s="25">
        <f t="shared" si="6"/>
        <v>0</v>
      </c>
      <c r="L13" s="15"/>
      <c r="M13" s="31">
        <f t="shared" si="7"/>
        <v>0</v>
      </c>
      <c r="N13" s="14"/>
      <c r="P13" s="41"/>
      <c r="Q13" s="43">
        <f t="shared" si="1"/>
        <v>45869</v>
      </c>
      <c r="R13" s="46">
        <f t="shared" si="2"/>
        <v>0</v>
      </c>
      <c r="S13" s="49"/>
      <c r="T13" s="41"/>
      <c r="U13" s="5">
        <f t="shared" si="3"/>
        <v>-45505</v>
      </c>
      <c r="V13" s="50">
        <f t="shared" si="4"/>
        <v>0</v>
      </c>
    </row>
    <row r="15" spans="1:24" ht="15" x14ac:dyDescent="0.25">
      <c r="A15" s="38" t="s">
        <v>6</v>
      </c>
      <c r="B15" s="39" t="s">
        <v>15</v>
      </c>
      <c r="C15" s="40">
        <v>36.25</v>
      </c>
      <c r="G15" s="5"/>
      <c r="H15" s="5"/>
      <c r="I15" s="5"/>
      <c r="J15" s="1"/>
      <c r="K15" s="27"/>
    </row>
    <row r="16" spans="1:24" ht="15" x14ac:dyDescent="0.25">
      <c r="A16" s="37"/>
      <c r="B16" s="1"/>
      <c r="C16" s="37"/>
      <c r="D16" s="37"/>
      <c r="G16" s="5"/>
      <c r="H16" s="5"/>
      <c r="I16" s="5"/>
      <c r="J16" s="1"/>
      <c r="K16" s="27"/>
    </row>
    <row r="17" spans="1:10" ht="15.75" thickBot="1" x14ac:dyDescent="0.3">
      <c r="C17" s="61" t="s">
        <v>34</v>
      </c>
      <c r="D17" s="62"/>
      <c r="E17" s="62"/>
      <c r="F17" s="62"/>
      <c r="G17" s="62"/>
      <c r="H17" s="62"/>
      <c r="I17" s="63"/>
      <c r="J17" s="32"/>
    </row>
    <row r="18" spans="1:10" ht="15.75" thickBot="1" x14ac:dyDescent="0.3">
      <c r="A18" s="7"/>
      <c r="C18" s="3" t="s">
        <v>0</v>
      </c>
      <c r="D18" s="3" t="s">
        <v>1</v>
      </c>
      <c r="E18" s="3" t="s">
        <v>2</v>
      </c>
      <c r="F18" s="3" t="s">
        <v>3</v>
      </c>
      <c r="G18" s="3" t="s">
        <v>4</v>
      </c>
      <c r="H18" s="22" t="s">
        <v>16</v>
      </c>
      <c r="I18" s="22" t="s">
        <v>17</v>
      </c>
    </row>
    <row r="19" spans="1:10" ht="15.75" thickBot="1" x14ac:dyDescent="0.3">
      <c r="C19" s="6"/>
      <c r="D19" s="6"/>
      <c r="E19" s="67">
        <v>45651</v>
      </c>
      <c r="F19" s="67">
        <v>45652</v>
      </c>
      <c r="G19" s="19"/>
      <c r="H19" s="19"/>
      <c r="I19" s="35"/>
      <c r="J19" s="32"/>
    </row>
    <row r="20" spans="1:10" ht="15.75" thickBot="1" x14ac:dyDescent="0.3">
      <c r="C20" s="6"/>
      <c r="D20" s="6"/>
      <c r="E20" s="67">
        <v>45658</v>
      </c>
      <c r="F20" s="67">
        <v>45659</v>
      </c>
      <c r="G20" s="20"/>
      <c r="H20" s="6"/>
      <c r="I20" s="34"/>
      <c r="J20" s="32"/>
    </row>
    <row r="21" spans="1:10" ht="15.75" thickBot="1" x14ac:dyDescent="0.3">
      <c r="C21" s="67">
        <v>45782</v>
      </c>
      <c r="D21" s="6"/>
      <c r="E21" s="8"/>
      <c r="F21" s="8"/>
      <c r="G21" s="21"/>
      <c r="H21" s="21"/>
      <c r="I21" s="8"/>
      <c r="J21" s="32"/>
    </row>
    <row r="22" spans="1:10" x14ac:dyDescent="0.2">
      <c r="I22" s="33"/>
    </row>
  </sheetData>
  <mergeCells count="5">
    <mergeCell ref="P1:R1"/>
    <mergeCell ref="T1:V1"/>
    <mergeCell ref="C17:I17"/>
    <mergeCell ref="C1:I1"/>
    <mergeCell ref="J1:K1"/>
  </mergeCells>
  <phoneticPr fontId="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24-25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Stewart</dc:creator>
  <cp:lastModifiedBy>Lisa Stewart</cp:lastModifiedBy>
  <dcterms:created xsi:type="dcterms:W3CDTF">2022-02-03T15:32:08Z</dcterms:created>
  <dcterms:modified xsi:type="dcterms:W3CDTF">2024-10-29T12:08:32Z</dcterms:modified>
</cp:coreProperties>
</file>